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arambia\CONTABILIDAD\"/>
    </mc:Choice>
  </mc:AlternateContent>
  <xr:revisionPtr revIDLastSave="0" documentId="13_ncr:1_{B795C721-06EE-40D5-B7CA-2C083ABB08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ce de situación" sheetId="1" r:id="rId1"/>
    <sheet name="Cuenta de Pérdidas y Ganancias" sheetId="3" r:id="rId2"/>
  </sheets>
  <definedNames>
    <definedName name="_xlnm.Print_Area" localSheetId="0">'Balance de situación'!$A$1:$B$15</definedName>
    <definedName name="_xlnm.Print_Area" localSheetId="1">'Cuenta de Pérdidas y Ganancias'!$A$1:$B$25</definedName>
    <definedName name="_xlnm.Print_Titles" localSheetId="0">'Balance de situación'!$1:$7</definedName>
    <definedName name="_xlnm.Print_Titles" localSheetId="1">'Cuenta de Pérdidas y Ganancias'!$1:$8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  <c r="B19" i="1"/>
  <c r="B22" i="1" s="1"/>
  <c r="B17" i="3" l="1"/>
  <c r="B15" i="3"/>
  <c r="B13" i="3"/>
  <c r="B9" i="3"/>
  <c r="B19" i="3" s="1"/>
  <c r="B20" i="3" s="1"/>
  <c r="B21" i="3" s="1"/>
  <c r="B12" i="1"/>
  <c r="B11" i="1" l="1"/>
  <c r="B10" i="1" s="1"/>
  <c r="B9" i="1" s="1"/>
  <c r="B8" i="1" s="1"/>
  <c r="B15" i="1" s="1"/>
</calcChain>
</file>

<file path=xl/sharedStrings.xml><?xml version="1.0" encoding="utf-8"?>
<sst xmlns="http://schemas.openxmlformats.org/spreadsheetml/2006/main" count="34" uniqueCount="31">
  <si>
    <t>Balance de Situación</t>
  </si>
  <si>
    <t>Pasivo</t>
  </si>
  <si>
    <t>A) PATRIMONIO NETO</t>
  </si>
  <si>
    <t xml:space="preserve">      A-1) Fondos propios</t>
  </si>
  <si>
    <t xml:space="preserve">      III. Reservas</t>
  </si>
  <si>
    <t xml:space="preserve">      2. Otras reservas</t>
  </si>
  <si>
    <t xml:space="preserve">          113    RESERVAS VOLUNTARIAS</t>
  </si>
  <si>
    <t xml:space="preserve">      V. Resultados de ejercicios anteriores</t>
  </si>
  <si>
    <t xml:space="preserve">      VII. Resultado del ejercicio</t>
  </si>
  <si>
    <t>T O T A L   PATRIMONIO NETO Y PASIVO</t>
  </si>
  <si>
    <t>Activo</t>
  </si>
  <si>
    <t>B) ACTIVO CORRIENTE</t>
  </si>
  <si>
    <t xml:space="preserve">      VI. Efectivo y otros activos líquidos equival.</t>
  </si>
  <si>
    <t xml:space="preserve">          572    BCOS E INS.CRÉD. C/C VIS.,EURO</t>
  </si>
  <si>
    <t>T O T A L   A C T I V O</t>
  </si>
  <si>
    <t>ARAMBIA ASOCIACION</t>
  </si>
  <si>
    <t>Cuenta de Pérdidas y Ganancias</t>
  </si>
  <si>
    <t>Enero a Diciembre 2021</t>
  </si>
  <si>
    <t xml:space="preserve">      1. Ingresos de la actividad propia</t>
  </si>
  <si>
    <t xml:space="preserve">          720    CUOTAS DE ASOCIADOS Y AFILIADO</t>
  </si>
  <si>
    <t xml:space="preserve">          722    PROMOS.PARA CAPTA.DE RECURSOS</t>
  </si>
  <si>
    <t xml:space="preserve">          723    INGRESOS PATROCINADORES Y COLA</t>
  </si>
  <si>
    <t xml:space="preserve">      4. Aprovisionamientos</t>
  </si>
  <si>
    <t xml:space="preserve">          602    COMPRAS DE OTROS APROVISIONAMI</t>
  </si>
  <si>
    <t xml:space="preserve">      5. Otros ingresos de explotación</t>
  </si>
  <si>
    <t xml:space="preserve">          740    SUBVENCIONES A LA ACTIVIDAD</t>
  </si>
  <si>
    <t xml:space="preserve">      7. Otros gastos de explotación</t>
  </si>
  <si>
    <t xml:space="preserve">          626    SERVICIOS BANCARIOS Y SIMILARE</t>
  </si>
  <si>
    <t xml:space="preserve"> A) RESULTADO DE EXPLOTACIÓN</t>
  </si>
  <si>
    <t xml:space="preserve"> C) RESULTADO ANTES DE IMPUESTOS</t>
  </si>
  <si>
    <t xml:space="preserve"> D) RESULTADO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</si>
</sst>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;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2"/>
  <sheetViews>
    <sheetView tabSelected="1" workbookViewId="0">
      <pane xSplit="1" topLeftCell="B1" activePane="topRight" state="frozen"/>
      <selection pane="topRight" activeCell="H11" sqref="H11"/>
    </sheetView>
  </sheetViews>
  <sheetFormatPr baseColWidth="10" defaultRowHeight="14.4" x14ac:dyDescent="0.3"/>
  <cols>
    <col min="1" max="1" width="37.44140625" bestFit="1" customWidth="1"/>
    <col min="2" max="2" width="8.109375" bestFit="1" customWidth="1"/>
  </cols>
  <sheetData>
    <row r="1" spans="1:2" ht="22.8" x14ac:dyDescent="0.4">
      <c r="A1" s="1" t="s">
        <v>0</v>
      </c>
    </row>
    <row r="3" spans="1:2" x14ac:dyDescent="0.3">
      <c r="A3" s="2" t="s">
        <v>15</v>
      </c>
    </row>
    <row r="4" spans="1:2" x14ac:dyDescent="0.3">
      <c r="A4" s="2" t="s">
        <v>17</v>
      </c>
    </row>
    <row r="5" spans="1:2" ht="15" thickBot="1" x14ac:dyDescent="0.35"/>
    <row r="6" spans="1:2" ht="15.6" thickTop="1" thickBot="1" x14ac:dyDescent="0.35">
      <c r="A6" s="3" t="s">
        <v>1</v>
      </c>
      <c r="B6" s="4">
        <v>2021</v>
      </c>
    </row>
    <row r="7" spans="1:2" ht="15" thickTop="1" x14ac:dyDescent="0.3"/>
    <row r="8" spans="1:2" x14ac:dyDescent="0.3">
      <c r="A8" s="2" t="s">
        <v>2</v>
      </c>
      <c r="B8" s="6">
        <f>+B9</f>
        <v>4920.2800000000007</v>
      </c>
    </row>
    <row r="9" spans="1:2" x14ac:dyDescent="0.3">
      <c r="A9" t="s">
        <v>3</v>
      </c>
      <c r="B9" s="5">
        <f>+B10+B13+B14</f>
        <v>4920.2800000000007</v>
      </c>
    </row>
    <row r="10" spans="1:2" x14ac:dyDescent="0.3">
      <c r="A10" t="s">
        <v>4</v>
      </c>
      <c r="B10" s="5">
        <f>+B11</f>
        <v>4062.6800000000003</v>
      </c>
    </row>
    <row r="11" spans="1:2" x14ac:dyDescent="0.3">
      <c r="A11" t="s">
        <v>5</v>
      </c>
      <c r="B11" s="5">
        <f>B12</f>
        <v>4062.6800000000003</v>
      </c>
    </row>
    <row r="12" spans="1:2" x14ac:dyDescent="0.3">
      <c r="A12" t="s">
        <v>6</v>
      </c>
      <c r="B12" s="5">
        <f>1188.57+2874.11</f>
        <v>4062.6800000000003</v>
      </c>
    </row>
    <row r="13" spans="1:2" x14ac:dyDescent="0.3">
      <c r="A13" t="s">
        <v>7</v>
      </c>
      <c r="B13" s="5">
        <v>0</v>
      </c>
    </row>
    <row r="14" spans="1:2" x14ac:dyDescent="0.3">
      <c r="A14" t="s">
        <v>8</v>
      </c>
      <c r="B14" s="5">
        <v>857.6</v>
      </c>
    </row>
    <row r="15" spans="1:2" x14ac:dyDescent="0.3">
      <c r="A15" s="2" t="s">
        <v>9</v>
      </c>
      <c r="B15" s="6">
        <f>+B8</f>
        <v>4920.2800000000007</v>
      </c>
    </row>
    <row r="16" spans="1:2" ht="15" thickBot="1" x14ac:dyDescent="0.35"/>
    <row r="17" spans="1:2" ht="15.6" thickTop="1" thickBot="1" x14ac:dyDescent="0.35">
      <c r="A17" s="3" t="s">
        <v>10</v>
      </c>
      <c r="B17" s="4">
        <v>2021</v>
      </c>
    </row>
    <row r="18" spans="1:2" ht="15" thickTop="1" x14ac:dyDescent="0.3"/>
    <row r="19" spans="1:2" x14ac:dyDescent="0.3">
      <c r="A19" s="2" t="s">
        <v>11</v>
      </c>
      <c r="B19" s="6">
        <f>+B20</f>
        <v>4920.28</v>
      </c>
    </row>
    <row r="20" spans="1:2" x14ac:dyDescent="0.3">
      <c r="A20" t="s">
        <v>12</v>
      </c>
      <c r="B20" s="5">
        <f>B21</f>
        <v>4920.28</v>
      </c>
    </row>
    <row r="21" spans="1:2" x14ac:dyDescent="0.3">
      <c r="A21" t="s">
        <v>13</v>
      </c>
      <c r="B21" s="5">
        <v>4920.28</v>
      </c>
    </row>
    <row r="22" spans="1:2" x14ac:dyDescent="0.3">
      <c r="A22" s="2" t="s">
        <v>14</v>
      </c>
      <c r="B22" s="6">
        <f>+B19</f>
        <v>4920.28</v>
      </c>
    </row>
  </sheetData>
  <pageMargins left="0.7" right="0.7" top="0.75" bottom="0.75" header="0.3" footer="0.3"/>
  <pageSetup paperSize="9" fitToHeight="1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48ED5-802C-4708-BE7F-28E04924AE00}">
  <sheetPr>
    <pageSetUpPr fitToPage="1"/>
  </sheetPr>
  <dimension ref="A1:B25"/>
  <sheetViews>
    <sheetView workbookViewId="0">
      <pane xSplit="1" topLeftCell="B1" activePane="topRight" state="frozen"/>
      <selection pane="topRight" activeCell="E10" sqref="E10"/>
    </sheetView>
  </sheetViews>
  <sheetFormatPr baseColWidth="10" defaultRowHeight="14.4" x14ac:dyDescent="0.3"/>
  <cols>
    <col min="1" max="1" width="56.88671875" bestFit="1" customWidth="1"/>
    <col min="2" max="2" width="8.88671875" bestFit="1" customWidth="1"/>
  </cols>
  <sheetData>
    <row r="1" spans="1:2" ht="22.8" x14ac:dyDescent="0.4">
      <c r="A1" s="1" t="s">
        <v>16</v>
      </c>
    </row>
    <row r="3" spans="1:2" x14ac:dyDescent="0.3">
      <c r="A3" s="2" t="s">
        <v>15</v>
      </c>
    </row>
    <row r="4" spans="1:2" x14ac:dyDescent="0.3">
      <c r="A4" s="2" t="s">
        <v>17</v>
      </c>
    </row>
    <row r="5" spans="1:2" x14ac:dyDescent="0.3">
      <c r="A5" s="2"/>
    </row>
    <row r="6" spans="1:2" ht="15" thickBot="1" x14ac:dyDescent="0.35"/>
    <row r="7" spans="1:2" ht="15.6" thickTop="1" thickBot="1" x14ac:dyDescent="0.35">
      <c r="A7" s="3" t="s">
        <v>16</v>
      </c>
      <c r="B7" s="4">
        <v>2021</v>
      </c>
    </row>
    <row r="8" spans="1:2" ht="15" thickTop="1" x14ac:dyDescent="0.3"/>
    <row r="9" spans="1:2" x14ac:dyDescent="0.3">
      <c r="A9" t="s">
        <v>18</v>
      </c>
      <c r="B9" s="5">
        <f>SUM(B10:B12)</f>
        <v>805</v>
      </c>
    </row>
    <row r="10" spans="1:2" x14ac:dyDescent="0.3">
      <c r="A10" t="s">
        <v>19</v>
      </c>
      <c r="B10" s="5">
        <v>72</v>
      </c>
    </row>
    <row r="11" spans="1:2" x14ac:dyDescent="0.3">
      <c r="A11" t="s">
        <v>20</v>
      </c>
      <c r="B11" s="5">
        <v>733</v>
      </c>
    </row>
    <row r="12" spans="1:2" x14ac:dyDescent="0.3">
      <c r="A12" t="s">
        <v>21</v>
      </c>
      <c r="B12" s="5">
        <v>0</v>
      </c>
    </row>
    <row r="13" spans="1:2" x14ac:dyDescent="0.3">
      <c r="A13" t="s">
        <v>22</v>
      </c>
      <c r="B13" s="5">
        <f>B14</f>
        <v>0</v>
      </c>
    </row>
    <row r="14" spans="1:2" x14ac:dyDescent="0.3">
      <c r="A14" t="s">
        <v>23</v>
      </c>
      <c r="B14" s="5">
        <v>0</v>
      </c>
    </row>
    <row r="15" spans="1:2" x14ac:dyDescent="0.3">
      <c r="A15" t="s">
        <v>24</v>
      </c>
      <c r="B15" s="5">
        <f>B16</f>
        <v>140</v>
      </c>
    </row>
    <row r="16" spans="1:2" x14ac:dyDescent="0.3">
      <c r="A16" t="s">
        <v>25</v>
      </c>
      <c r="B16" s="5">
        <v>140</v>
      </c>
    </row>
    <row r="17" spans="1:2" x14ac:dyDescent="0.3">
      <c r="A17" t="s">
        <v>26</v>
      </c>
      <c r="B17" s="5">
        <f>B18</f>
        <v>-87.4</v>
      </c>
    </row>
    <row r="18" spans="1:2" x14ac:dyDescent="0.3">
      <c r="A18" t="s">
        <v>27</v>
      </c>
      <c r="B18" s="5">
        <v>-87.4</v>
      </c>
    </row>
    <row r="19" spans="1:2" x14ac:dyDescent="0.3">
      <c r="A19" s="2" t="s">
        <v>28</v>
      </c>
      <c r="B19" s="6">
        <f>B9+B13+B15+B17</f>
        <v>857.6</v>
      </c>
    </row>
    <row r="20" spans="1:2" x14ac:dyDescent="0.3">
      <c r="A20" s="2" t="s">
        <v>29</v>
      </c>
      <c r="B20" s="6">
        <f>+B19</f>
        <v>857.6</v>
      </c>
    </row>
    <row r="21" spans="1:2" x14ac:dyDescent="0.3">
      <c r="A21" s="2" t="s">
        <v>30</v>
      </c>
      <c r="B21" s="6">
        <f>+B20</f>
        <v>857.6</v>
      </c>
    </row>
    <row r="22" spans="1:2" x14ac:dyDescent="0.3">
      <c r="B22" s="5"/>
    </row>
    <row r="23" spans="1:2" x14ac:dyDescent="0.3">
      <c r="B23" s="5"/>
    </row>
    <row r="24" spans="1:2" x14ac:dyDescent="0.3">
      <c r="B24" s="5"/>
    </row>
    <row r="25" spans="1:2" x14ac:dyDescent="0.3">
      <c r="B25" s="5"/>
    </row>
  </sheetData>
  <pageMargins left="0.7" right="0.7" top="0.75" bottom="0.75" header="0.3" footer="0.3"/>
  <pageSetup paperSize="9" fitToHeight="1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Balance de situación</vt:lpstr>
      <vt:lpstr>Cuenta de Pérdidas y Ganancias</vt:lpstr>
      <vt:lpstr>'Balance de situación'!Área_de_impresión</vt:lpstr>
      <vt:lpstr>'Cuenta de Pérdidas y Ganancias'!Área_de_impresión</vt:lpstr>
      <vt:lpstr>'Balance de situación'!Títulos_a_imprimir</vt:lpstr>
      <vt:lpstr>'Cuenta de Pérdidas y Ganancias'!Títulos_a_imprimir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Sanchez</dc:creator>
  <cp:lastModifiedBy>Alicia Amorós</cp:lastModifiedBy>
  <dcterms:created xsi:type="dcterms:W3CDTF">2021-11-11T16:55:26Z</dcterms:created>
  <dcterms:modified xsi:type="dcterms:W3CDTF">2022-04-24T16:51:45Z</dcterms:modified>
</cp:coreProperties>
</file>